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yMorris\Desktop\TAX PAY\"/>
    </mc:Choice>
  </mc:AlternateContent>
  <xr:revisionPtr revIDLastSave="0" documentId="8_{D9F97F69-4770-458E-8C2A-D2B2732CD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Drawdown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RlDWgJblFJFLNxL1YVX0Zd0Yxr4rm6axxGWRnvGB6s="/>
    </ext>
  </extLst>
</workbook>
</file>

<file path=xl/calcChain.xml><?xml version="1.0" encoding="utf-8"?>
<calcChain xmlns="http://schemas.openxmlformats.org/spreadsheetml/2006/main">
  <c r="B10" i="1" l="1"/>
  <c r="B9" i="1"/>
  <c r="B20" i="1"/>
  <c r="C10" i="1"/>
  <c r="B19" i="1"/>
  <c r="C19" i="1"/>
  <c r="B18" i="1"/>
  <c r="C18" i="1"/>
  <c r="B17" i="1"/>
  <c r="C17" i="1"/>
  <c r="B16" i="1"/>
  <c r="C16" i="1"/>
  <c r="B15" i="1"/>
  <c r="B14" i="1"/>
  <c r="C14" i="1"/>
  <c r="B13" i="1"/>
  <c r="C13" i="1"/>
  <c r="B12" i="1"/>
  <c r="C12" i="1"/>
  <c r="B11" i="1"/>
  <c r="C11" i="1"/>
  <c r="E9" i="1"/>
  <c r="E21" i="1"/>
  <c r="C9" i="1"/>
  <c r="D9" i="1"/>
  <c r="D21" i="1"/>
  <c r="B21" i="1"/>
  <c r="C20" i="1"/>
  <c r="C15" i="1"/>
  <c r="C21" i="1"/>
</calcChain>
</file>

<file path=xl/sharedStrings.xml><?xml version="1.0" encoding="utf-8"?>
<sst xmlns="http://schemas.openxmlformats.org/spreadsheetml/2006/main" count="32" uniqueCount="32">
  <si>
    <t>Assumptions</t>
  </si>
  <si>
    <t>ATO Debt</t>
  </si>
  <si>
    <t>Term (months)</t>
  </si>
  <si>
    <t>Flat fee Interest Rate</t>
  </si>
  <si>
    <t>Document Fee</t>
  </si>
  <si>
    <t>Reconciliation</t>
  </si>
  <si>
    <t>Client Payment ($)</t>
  </si>
  <si>
    <t>Principal ($)</t>
  </si>
  <si>
    <t>Interest &amp; Fees* ($)</t>
  </si>
  <si>
    <t>ATO ($)</t>
  </si>
  <si>
    <t>Month 0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</si>
  <si>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</si>
  <si>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</si>
  <si>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</si>
  <si>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</si>
  <si>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</si>
  <si>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</si>
  <si>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</si>
  <si>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</si>
  <si>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</si>
  <si>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</si>
  <si>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</si>
  <si>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Totals $</t>
  </si>
  <si>
    <t>* fully tax deductible</t>
  </si>
  <si>
    <t xml:space="preserve">Disclaimer; </t>
  </si>
  <si>
    <t xml:space="preserve">The Tax Pay calculator is not financial advice. </t>
  </si>
  <si>
    <t xml:space="preserve">The Tax Pay calculator is created for information purposes as a guide of Tax Pay payment schedules and cashflow. </t>
  </si>
  <si>
    <t>APX Capital recommends that you obtain independent legal, financial and tax advice before signing any contracts</t>
  </si>
  <si>
    <t xml:space="preserve">For all final payment schedules please review details in the Tax Pay Portal for clients. </t>
  </si>
  <si>
    <t>The Tax Pay calculator is built for drawdowns of $1,000 and over</t>
  </si>
  <si>
    <t>(note for all drawdowns first payment = monthly principal, interest and fees)</t>
  </si>
  <si>
    <t>The Tax Pay calculator is reviewed and updated as of 1st  September,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</si>
</sst>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_-* #,##0_-;\-* #,##0_-;_-* &quot;-&quot;??_-;_-@"/>
    <numFmt numFmtId="165" formatCode="0.0%"/>
    <numFmt numFmtId="166" formatCode="_-* #,##0.00_-;\-* #,##0.00_-;_-* &quot;-&quot;??_-;_-@"/>
  </numFmts>
  <fonts count="7" x14ac:knownFonts="1">
    <font>
      <sz val="11"/>
      <color theme="1"/>
      <name val="Calibri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4"/>
      <color theme="1"/>
      <name val="Aptos Narrow"/>
      <family val="2"/>
    </font>
    <font>
      <i/>
      <sz val="8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BF0DA"/>
        <bgColor rgb="FFDBF0DA"/>
      </patternFill>
    </fill>
    <fill>
      <patternFill patternType="solid">
        <fgColor theme="1"/>
        <bgColor theme="1"/>
      </patternFill>
    </fill>
    <fill>
      <patternFill patternType="solid">
        <fgColor rgb="FFFDF3D1"/>
        <bgColor rgb="FFFDF3D1"/>
      </patternFill>
    </fill>
    <fill>
      <patternFill patternType="solid">
        <fgColor rgb="FFECECEC"/>
        <bgColor rgb="FFECECEC"/>
      </patternFill>
    </fill>
    <fill>
      <patternFill patternType="solid">
        <fgColor rgb="FFB8E2B5"/>
        <bgColor rgb="FFB8E2B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Protection="1">
      <protection locked="0"/>
    </xf>
    <xf numFmtId="0" fontId="3" fillId="3" borderId="3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6" fontId="2" fillId="4" borderId="3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3" fillId="2" borderId="3" xfId="0" applyFont="1" applyFill="1" applyBorder="1" applyProtection="1"/>
    <xf numFmtId="164" fontId="3" fillId="2" borderId="3" xfId="0" applyNumberFormat="1" applyFont="1" applyFill="1" applyBorder="1" applyProtection="1"/>
    <xf numFmtId="0" fontId="3" fillId="3" borderId="3" xfId="0" applyFont="1" applyFill="1" applyBorder="1" applyProtection="1"/>
    <xf numFmtId="0" fontId="3" fillId="0" borderId="0" xfId="0" applyFont="1" applyProtection="1"/>
    <xf numFmtId="165" fontId="3" fillId="2" borderId="3" xfId="0" applyNumberFormat="1" applyFont="1" applyFill="1" applyBorder="1" applyProtection="1"/>
    <xf numFmtId="6" fontId="3" fillId="2" borderId="3" xfId="0" applyNumberFormat="1" applyFont="1" applyFill="1" applyBorder="1" applyProtection="1"/>
    <xf numFmtId="0" fontId="5" fillId="5" borderId="1" xfId="0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2" xfId="0" applyFont="1" applyBorder="1" applyProtection="1"/>
    <xf numFmtId="0" fontId="2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6" fontId="3" fillId="6" borderId="5" xfId="0" applyNumberFormat="1" applyFont="1" applyFill="1" applyBorder="1" applyProtection="1"/>
    <xf numFmtId="0" fontId="1" fillId="0" borderId="0" xfId="0" applyFont="1" applyAlignment="1" applyProtection="1">
      <alignment wrapText="1"/>
    </xf>
    <xf numFmtId="166" fontId="3" fillId="0" borderId="5" xfId="0" applyNumberFormat="1" applyFont="1" applyBorder="1" applyProtection="1"/>
    <xf numFmtId="166" fontId="3" fillId="0" borderId="6" xfId="0" applyNumberFormat="1" applyFont="1" applyBorder="1" applyProtection="1"/>
    <xf numFmtId="0" fontId="2" fillId="0" borderId="0" xfId="0" applyFont="1" applyAlignment="1" applyProtection="1">
      <alignment horizontal="right"/>
    </xf>
    <xf numFmtId="166" fontId="2" fillId="5" borderId="7" xfId="0" applyNumberFormat="1" applyFont="1" applyFill="1" applyBorder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100167</xdr:colOff>
      <xdr:row>1</xdr:row>
      <xdr:rowOff>91807</xdr:rowOff>
    </xdr:from>
    <xdr:to>
      <xdr:col>5</xdr:col>
      <xdr:colOff>1587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A6AD67-3A7E-4593-3AD4-5C2DF1DF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7667" y="472807"/>
          <a:ext cx="3566958" cy="68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7F00"/>
      </a:accent1>
      <a:accent2>
        <a:srgbClr val="F42222"/>
      </a:accent2>
      <a:accent3>
        <a:srgbClr val="A5A5A5"/>
      </a:accent3>
      <a:accent4>
        <a:srgbClr val="5ABB9A"/>
      </a:accent4>
      <a:accent5>
        <a:srgbClr val="4EB748"/>
      </a:accent5>
      <a:accent6>
        <a:srgbClr val="008DE4"/>
      </a:accent6>
      <a:hlink>
        <a:srgbClr val="2B64C4"/>
      </a:hlink>
      <a:folHlink>
        <a:srgbClr val="2B64C4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02"/>
  <sheetViews>
    <sheetView tabSelected="1" zoomScale="130" zoomScaleNormal="130" workbookViewId="0">
      <selection activeCell="B4" sqref="B4"/>
    </sheetView>
  </sheetViews>
  <sheetFormatPr defaultColWidth="14.265625" defaultRowHeight="15" customHeight="1" x14ac:dyDescent="0.45"/>
  <cols>
    <col min="1" max="1" width="21.265625" style="1" customWidth="1"/>
    <col min="2" max="5" width="17.265625" style="1" customWidth="1"/>
    <col min="6" max="6" width="31.1328125" style="1" customWidth="1"/>
    <col min="7" max="7" width="13.265625" style="1" customWidth="1"/>
    <col min="8" max="8" width="43" style="1" customWidth="1"/>
    <col min="9" max="25" width="8.73046875" style="1" customWidth="1"/>
    <col min="26" max="16384" width="14.265625" style="1"/>
  </cols>
  <sheetData>
    <row r="2" spans="1:8" ht="14.25" x14ac:dyDescent="0.45">
      <c r="A2" s="6" t="s">
        <v>0</v>
      </c>
      <c r="B2" s="7"/>
      <c r="C2" s="2"/>
      <c r="D2" s="2"/>
      <c r="E2" s="2"/>
    </row>
    <row r="3" spans="1:8" ht="14.25" x14ac:dyDescent="0.45">
      <c r="A3" s="3" t="s">
        <v>1</v>
      </c>
      <c r="B3" s="4">
        <v>800000</v>
      </c>
      <c r="C3" s="2"/>
      <c r="D3" s="2"/>
      <c r="E3" s="2"/>
    </row>
    <row r="4" spans="1:8" s="5" customFormat="1" ht="14.25" x14ac:dyDescent="0.45">
      <c r="A4" s="8" t="s">
        <v>2</v>
      </c>
      <c r="B4" s="9">
        <v>12</v>
      </c>
      <c r="C4" s="10"/>
      <c r="D4" s="10"/>
      <c r="E4" s="10"/>
      <c r="F4" s="11"/>
      <c r="G4" s="11"/>
      <c r="H4" s="11"/>
    </row>
    <row r="5" spans="1:8" s="5" customFormat="1" ht="14.25" x14ac:dyDescent="0.45">
      <c r="A5" s="8" t="s">
        <v>3</v>
      </c>
      <c r="B5" s="12">
        <v>0.09</v>
      </c>
      <c r="C5" s="10"/>
      <c r="D5" s="10"/>
      <c r="E5" s="10"/>
      <c r="F5" s="11"/>
      <c r="G5" s="11"/>
      <c r="H5" s="11"/>
    </row>
    <row r="6" spans="1:8" s="5" customFormat="1" ht="14.25" x14ac:dyDescent="0.45">
      <c r="A6" s="8" t="s">
        <v>4</v>
      </c>
      <c r="B6" s="13">
        <v>100</v>
      </c>
      <c r="C6" s="10"/>
      <c r="D6" s="10"/>
      <c r="E6" s="10"/>
      <c r="F6" s="11"/>
      <c r="G6" s="11"/>
      <c r="H6" s="11"/>
    </row>
    <row r="7" spans="1:8" s="5" customFormat="1" ht="18" x14ac:dyDescent="0.55000000000000004">
      <c r="A7" s="14" t="s">
        <v>5</v>
      </c>
      <c r="B7" s="15"/>
      <c r="C7" s="15"/>
      <c r="D7" s="15"/>
      <c r="E7" s="16"/>
      <c r="F7" s="11"/>
      <c r="G7" s="11"/>
      <c r="H7" s="11"/>
    </row>
    <row r="8" spans="1:8" s="5" customFormat="1" ht="14.25" x14ac:dyDescent="0.45">
      <c r="A8" s="11"/>
      <c r="B8" s="17" t="s">
        <v>6</v>
      </c>
      <c r="C8" s="17" t="s">
        <v>7</v>
      </c>
      <c r="D8" s="17" t="s">
        <v>8</v>
      </c>
      <c r="E8" s="17" t="s">
        <v>9</v>
      </c>
      <c r="F8" s="11"/>
      <c r="G8" s="11"/>
      <c r="H8" s="11"/>
    </row>
    <row r="9" spans="1:8" s="5" customFormat="1" ht="28.5" x14ac:dyDescent="0.45">
      <c r="A9" s="18" t="s">
        <v>10</v>
      </c>
      <c r="B9" s="19">
        <f>B$3/B$4+((B5*B3)+B6)</f>
        <v>138766.66666666669</v>
      </c>
      <c r="C9" s="19">
        <f>B3/B4</f>
        <v>66666.666666666672</v>
      </c>
      <c r="D9" s="19">
        <f>B9-C9</f>
        <v>72100.000000000015</v>
      </c>
      <c r="E9" s="19">
        <f>B3</f>
        <v>800000</v>
      </c>
      <c r="F9" s="20" t="s">
        <v>30</v>
      </c>
      <c r="G9" s="11"/>
      <c r="H9" s="11"/>
    </row>
    <row r="10" spans="1:8" s="5" customFormat="1" ht="14.25" x14ac:dyDescent="0.45">
      <c r="A10" s="18" t="s">
        <v>11</v>
      </c>
      <c r="B10" s="21">
        <f>B$3/B$4</f>
        <v>66666.666666666672</v>
      </c>
      <c r="C10" s="21">
        <f>B20</f>
        <v>66666.666666666672</v>
      </c>
      <c r="D10" s="21">
        <v>0</v>
      </c>
      <c r="E10" s="21">
        <v>0</v>
      </c>
      <c r="F10" s="11"/>
      <c r="G10" s="11"/>
      <c r="H10" s="11"/>
    </row>
    <row r="11" spans="1:8" s="5" customFormat="1" ht="14.25" x14ac:dyDescent="0.45">
      <c r="A11" s="18" t="s">
        <v>12</v>
      </c>
      <c r="B11" s="21">
        <f t="shared" ref="B11:B20" si="0">B$3/B$4</f>
        <v>66666.666666666672</v>
      </c>
      <c r="C11" s="21">
        <f t="shared" ref="C11:C20" si="1">B11</f>
        <v>66666.666666666672</v>
      </c>
      <c r="D11" s="21">
        <v>0</v>
      </c>
      <c r="E11" s="21">
        <v>0</v>
      </c>
      <c r="F11" s="11"/>
      <c r="G11" s="11"/>
      <c r="H11" s="11"/>
    </row>
    <row r="12" spans="1:8" s="5" customFormat="1" ht="14.25" x14ac:dyDescent="0.45">
      <c r="A12" s="18" t="s">
        <v>13</v>
      </c>
      <c r="B12" s="21">
        <f t="shared" si="0"/>
        <v>66666.666666666672</v>
      </c>
      <c r="C12" s="21">
        <f t="shared" si="1"/>
        <v>66666.666666666672</v>
      </c>
      <c r="D12" s="21">
        <v>0</v>
      </c>
      <c r="E12" s="21">
        <v>0</v>
      </c>
      <c r="F12" s="11"/>
      <c r="G12" s="11"/>
      <c r="H12" s="11"/>
    </row>
    <row r="13" spans="1:8" s="5" customFormat="1" ht="14.25" x14ac:dyDescent="0.45">
      <c r="A13" s="18" t="s">
        <v>14</v>
      </c>
      <c r="B13" s="21">
        <f t="shared" si="0"/>
        <v>66666.666666666672</v>
      </c>
      <c r="C13" s="21">
        <f t="shared" si="1"/>
        <v>66666.666666666672</v>
      </c>
      <c r="D13" s="21">
        <v>0</v>
      </c>
      <c r="E13" s="21">
        <v>0</v>
      </c>
      <c r="F13" s="11"/>
      <c r="G13" s="11"/>
      <c r="H13" s="11"/>
    </row>
    <row r="14" spans="1:8" s="5" customFormat="1" ht="14.25" x14ac:dyDescent="0.45">
      <c r="A14" s="18" t="s">
        <v>15</v>
      </c>
      <c r="B14" s="21">
        <f t="shared" si="0"/>
        <v>66666.666666666672</v>
      </c>
      <c r="C14" s="21">
        <f t="shared" si="1"/>
        <v>66666.666666666672</v>
      </c>
      <c r="D14" s="21">
        <v>0</v>
      </c>
      <c r="E14" s="21">
        <v>0</v>
      </c>
      <c r="F14" s="11"/>
      <c r="G14" s="11"/>
      <c r="H14" s="11"/>
    </row>
    <row r="15" spans="1:8" s="5" customFormat="1" ht="14.25" x14ac:dyDescent="0.45">
      <c r="A15" s="18" t="s">
        <v>16</v>
      </c>
      <c r="B15" s="21">
        <f t="shared" si="0"/>
        <v>66666.666666666672</v>
      </c>
      <c r="C15" s="21">
        <f t="shared" si="1"/>
        <v>66666.666666666672</v>
      </c>
      <c r="D15" s="21">
        <v>0</v>
      </c>
      <c r="E15" s="21">
        <v>0</v>
      </c>
      <c r="F15" s="11"/>
      <c r="G15" s="11"/>
      <c r="H15" s="11"/>
    </row>
    <row r="16" spans="1:8" s="5" customFormat="1" ht="14.25" x14ac:dyDescent="0.45">
      <c r="A16" s="18" t="s">
        <v>17</v>
      </c>
      <c r="B16" s="21">
        <f t="shared" si="0"/>
        <v>66666.666666666672</v>
      </c>
      <c r="C16" s="21">
        <f t="shared" si="1"/>
        <v>66666.666666666672</v>
      </c>
      <c r="D16" s="21">
        <v>0</v>
      </c>
      <c r="E16" s="21">
        <v>0</v>
      </c>
      <c r="F16" s="11"/>
      <c r="G16" s="11"/>
      <c r="H16" s="11"/>
    </row>
    <row r="17" spans="1:8" s="5" customFormat="1" ht="14.25" x14ac:dyDescent="0.45">
      <c r="A17" s="18" t="s">
        <v>18</v>
      </c>
      <c r="B17" s="21">
        <f t="shared" si="0"/>
        <v>66666.666666666672</v>
      </c>
      <c r="C17" s="21">
        <f t="shared" si="1"/>
        <v>66666.666666666672</v>
      </c>
      <c r="D17" s="21">
        <v>0</v>
      </c>
      <c r="E17" s="21">
        <v>0</v>
      </c>
      <c r="F17" s="11"/>
      <c r="G17" s="11"/>
      <c r="H17" s="11"/>
    </row>
    <row r="18" spans="1:8" s="5" customFormat="1" ht="14.25" x14ac:dyDescent="0.45">
      <c r="A18" s="18" t="s">
        <v>19</v>
      </c>
      <c r="B18" s="21">
        <f t="shared" si="0"/>
        <v>66666.666666666672</v>
      </c>
      <c r="C18" s="21">
        <f t="shared" si="1"/>
        <v>66666.666666666672</v>
      </c>
      <c r="D18" s="21">
        <v>0</v>
      </c>
      <c r="E18" s="21">
        <v>0</v>
      </c>
      <c r="F18" s="11"/>
      <c r="G18" s="11"/>
      <c r="H18" s="11"/>
    </row>
    <row r="19" spans="1:8" s="5" customFormat="1" ht="14.25" x14ac:dyDescent="0.45">
      <c r="A19" s="18" t="s">
        <v>20</v>
      </c>
      <c r="B19" s="21">
        <f t="shared" si="0"/>
        <v>66666.666666666672</v>
      </c>
      <c r="C19" s="21">
        <f t="shared" si="1"/>
        <v>66666.666666666672</v>
      </c>
      <c r="D19" s="21">
        <v>0</v>
      </c>
      <c r="E19" s="21">
        <v>0</v>
      </c>
      <c r="F19" s="11"/>
      <c r="G19" s="11"/>
      <c r="H19" s="11"/>
    </row>
    <row r="20" spans="1:8" s="5" customFormat="1" ht="14.25" x14ac:dyDescent="0.45">
      <c r="A20" s="18" t="s">
        <v>21</v>
      </c>
      <c r="B20" s="22">
        <f t="shared" si="0"/>
        <v>66666.666666666672</v>
      </c>
      <c r="C20" s="22">
        <f t="shared" si="1"/>
        <v>66666.666666666672</v>
      </c>
      <c r="D20" s="22">
        <v>0</v>
      </c>
      <c r="E20" s="22">
        <v>0</v>
      </c>
      <c r="F20" s="11"/>
      <c r="G20" s="11"/>
      <c r="H20" s="11"/>
    </row>
    <row r="21" spans="1:8" s="5" customFormat="1" ht="14.25" x14ac:dyDescent="0.45">
      <c r="A21" s="23" t="s">
        <v>22</v>
      </c>
      <c r="B21" s="24">
        <f t="shared" ref="B21:E21" si="2">SUM(B9:B20)</f>
        <v>872099.99999999988</v>
      </c>
      <c r="C21" s="24">
        <f t="shared" si="2"/>
        <v>799999.99999999988</v>
      </c>
      <c r="D21" s="24">
        <f t="shared" si="2"/>
        <v>72100.000000000015</v>
      </c>
      <c r="E21" s="24">
        <f t="shared" si="2"/>
        <v>800000</v>
      </c>
      <c r="F21" s="11"/>
      <c r="G21" s="11"/>
      <c r="H21" s="11"/>
    </row>
    <row r="22" spans="1:8" s="5" customFormat="1" ht="14.25" x14ac:dyDescent="0.45">
      <c r="A22" s="18"/>
      <c r="B22" s="11"/>
      <c r="C22" s="11"/>
      <c r="D22" s="25" t="s">
        <v>23</v>
      </c>
      <c r="E22" s="11"/>
      <c r="F22" s="11"/>
      <c r="G22" s="11"/>
      <c r="H22" s="11"/>
    </row>
    <row r="23" spans="1:8" s="5" customFormat="1" ht="15" customHeight="1" x14ac:dyDescent="0.45">
      <c r="A23" s="11"/>
      <c r="B23" s="11"/>
      <c r="C23" s="11"/>
      <c r="D23" s="11"/>
      <c r="E23" s="11"/>
      <c r="F23" s="11"/>
      <c r="G23" s="11"/>
      <c r="H23" s="11"/>
    </row>
    <row r="24" spans="1:8" s="5" customFormat="1" ht="15.75" customHeight="1" x14ac:dyDescent="0.45">
      <c r="A24" s="26" t="s">
        <v>24</v>
      </c>
      <c r="B24" s="27" t="s">
        <v>26</v>
      </c>
      <c r="C24" s="27"/>
      <c r="D24" s="27"/>
      <c r="E24" s="27"/>
      <c r="F24" s="27"/>
      <c r="G24" s="27"/>
      <c r="H24" s="27"/>
    </row>
    <row r="25" spans="1:8" s="5" customFormat="1" ht="15.75" customHeight="1" x14ac:dyDescent="0.45">
      <c r="A25" s="11"/>
      <c r="B25" s="27" t="s">
        <v>25</v>
      </c>
      <c r="C25" s="27"/>
      <c r="D25" s="27"/>
      <c r="E25" s="27"/>
      <c r="F25" s="27"/>
      <c r="G25" s="27"/>
      <c r="H25" s="27"/>
    </row>
    <row r="26" spans="1:8" s="5" customFormat="1" ht="15.75" customHeight="1" x14ac:dyDescent="0.45">
      <c r="A26" s="11"/>
      <c r="B26" s="27" t="s">
        <v>27</v>
      </c>
      <c r="C26" s="27"/>
      <c r="D26" s="27"/>
      <c r="E26" s="27"/>
      <c r="F26" s="27"/>
      <c r="G26" s="27"/>
      <c r="H26" s="27"/>
    </row>
    <row r="27" spans="1:8" s="5" customFormat="1" ht="15.75" customHeight="1" x14ac:dyDescent="0.45">
      <c r="A27" s="11"/>
      <c r="B27" s="27" t="s">
        <v>28</v>
      </c>
      <c r="C27" s="27"/>
      <c r="D27" s="27"/>
      <c r="E27" s="27"/>
      <c r="F27" s="27"/>
      <c r="G27" s="27"/>
      <c r="H27" s="27"/>
    </row>
    <row r="28" spans="1:8" s="5" customFormat="1" ht="15.75" customHeight="1" x14ac:dyDescent="0.45">
      <c r="A28" s="11"/>
      <c r="B28" s="28" t="s">
        <v>31</v>
      </c>
      <c r="C28" s="27"/>
      <c r="D28" s="27"/>
      <c r="E28" s="27"/>
      <c r="F28" s="27"/>
      <c r="G28" s="27"/>
      <c r="H28" s="27"/>
    </row>
    <row r="29" spans="1:8" s="5" customFormat="1" ht="15.75" customHeight="1" x14ac:dyDescent="0.45">
      <c r="A29" s="11"/>
      <c r="B29" s="28" t="s">
        <v>29</v>
      </c>
      <c r="C29" s="29"/>
      <c r="D29" s="29"/>
      <c r="E29" s="29"/>
      <c r="F29" s="29"/>
      <c r="G29" s="11"/>
      <c r="H29" s="11"/>
    </row>
    <row r="30" spans="1:8" s="5" customFormat="1" ht="15.75" customHeight="1" x14ac:dyDescent="0.45">
      <c r="A30" s="1"/>
      <c r="B30" s="1"/>
      <c r="C30" s="1"/>
      <c r="D30" s="1"/>
      <c r="E30" s="1"/>
      <c r="F30" s="1"/>
      <c r="G30" s="1"/>
      <c r="H30" s="1"/>
    </row>
    <row r="31" spans="1:8" s="5" customFormat="1" ht="15.75" customHeight="1" x14ac:dyDescent="0.45">
      <c r="A31" s="1"/>
      <c r="B31" s="1"/>
      <c r="C31" s="1"/>
      <c r="D31" s="1"/>
      <c r="E31" s="1"/>
      <c r="F31" s="1"/>
      <c r="G31" s="1"/>
      <c r="H31" s="1"/>
    </row>
    <row r="32" spans="1:8" ht="15.75" customHeight="1" x14ac:dyDescent="0.45">
      <c r="A32" s="5"/>
      <c r="B32" s="5"/>
      <c r="C32" s="5"/>
      <c r="D32" s="5"/>
      <c r="E32" s="5"/>
      <c r="F32" s="5"/>
      <c r="G32" s="5"/>
      <c r="H32" s="5"/>
    </row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  <row r="1002" ht="15.75" customHeight="1" x14ac:dyDescent="0.45"/>
  </sheetData>
  <sheetProtection algorithmName="SHA-512" hashValue="nVNUF3AlR5r+Z7wtsAHOL68n3qA+HVc3bi65sxdDWMA7kM2wEZhgpOwZH4DhAjkwZUlxZ44aOGb8fnBelsA9HQ==" saltValue="ePMSpdwbPnedAz0MgvjGjw==" spinCount="100000" sheet="1" objects="1" scenarios="1"/>
  <protectedRanges>
    <protectedRange sqref="B3" name="Range1"/>
  </protectedRanges>
  <mergeCells count="8">
    <mergeCell ref="B29:F29"/>
    <mergeCell ref="B27:H27"/>
    <mergeCell ref="B28:H28"/>
    <mergeCell ref="A2:B2"/>
    <mergeCell ref="A7:E7"/>
    <mergeCell ref="B24:H24"/>
    <mergeCell ref="B25:H25"/>
    <mergeCell ref="B26:H2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Drawdowns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Coombe</dc:creator>
  <cp:lastModifiedBy>Jay Morris</cp:lastModifiedBy>
  <dcterms:created xsi:type="dcterms:W3CDTF">2024-04-15T05:02:19Z</dcterms:created>
  <dcterms:modified xsi:type="dcterms:W3CDTF">2025-03-24T00:26:26Z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0x01010098A2677FEB30DD4990B71C84C6C21B78</vt:lpwstr>
  </property>
</Properties>
</file>